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1" activeTab="1"/>
  </bookViews>
  <sheets>
    <sheet name="яйцо и пишевые жиры" sheetId="1" r:id="rId1"/>
    <sheet name=" кисломолочные продукты)" sheetId="2" r:id="rId2"/>
  </sheets>
  <definedNames>
    <definedName name="_xlnm.Print_Area" localSheetId="1">' кисломолочные продукты)'!$A$1:$V$54</definedName>
    <definedName name="_xlnm.Print_Area" localSheetId="0">'яйцо и пишевые жиры'!$A$1:$AC$42</definedName>
  </definedNames>
  <calcPr fullCalcOnLoad="1"/>
</workbook>
</file>

<file path=xl/sharedStrings.xml><?xml version="1.0" encoding="utf-8"?>
<sst xmlns="http://schemas.openxmlformats.org/spreadsheetml/2006/main" count="109" uniqueCount="59">
  <si>
    <t>Категории</t>
  </si>
  <si>
    <t>Цены/ поставщики</t>
  </si>
  <si>
    <t>Средняя цена</t>
  </si>
  <si>
    <t xml:space="preserve">Кол-во ед. товара  </t>
  </si>
  <si>
    <t>Цена за ед. товара.</t>
  </si>
  <si>
    <t>Итого</t>
  </si>
  <si>
    <t>Цена за ед. товара</t>
  </si>
  <si>
    <t>ИТОГО товары</t>
  </si>
  <si>
    <t>Стоимость доставки</t>
  </si>
  <si>
    <t>Даты сбора данных</t>
  </si>
  <si>
    <t>Срок действия цен</t>
  </si>
  <si>
    <t>До 01.12.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</si>
  <si>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</si>
  <si>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</si>
  <si>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</si>
  <si>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</si>
  <si>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</si>
  <si>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2.</t>
  </si>
  <si>
    <t>3.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</si>
  <si>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</si>
  <si>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</si>
  <si>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</si>
  <si>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</si>
  <si>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</si>
  <si>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</si>
  <si>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 xml:space="preserve">Кол-во ед. товара </t>
  </si>
  <si>
    <t>*Номер поставщика, указанный в таблице</t>
  </si>
  <si>
    <t>Телефон 8 (34675)   6-00- 90</t>
  </si>
  <si>
    <t>ИП  Асоев К.С.</t>
  </si>
  <si>
    <t>До 01.12.2009</t>
  </si>
  <si>
    <t>ИП  Ходжаев Д.А.</t>
  </si>
  <si>
    <t>Яйцо куриное  столовое 1 категории, ГОСТ 52121-2003</t>
  </si>
  <si>
    <t>ООО « Пышминская птицефабрика», Свердловская обл.</t>
  </si>
  <si>
    <t xml:space="preserve"> Масло подсолнечное рафинированное дезодорированное,  1 л., ГОСТ 8908-91 или ТУ производителя</t>
  </si>
  <si>
    <t xml:space="preserve">«Золотая семечка», ЗАО « Юг Руси», Ростовская обл.       </t>
  </si>
  <si>
    <t>« Злато» Филиал ООО «Лабинский» Краснодарский край</t>
  </si>
  <si>
    <t xml:space="preserve">Продукты питания ( яйцо и пищевые жиры)       </t>
  </si>
  <si>
    <t xml:space="preserve"> </t>
  </si>
  <si>
    <t xml:space="preserve">Средняя цена </t>
  </si>
  <si>
    <t>Способ размещения заказа:  совместный открытый аукцион</t>
  </si>
  <si>
    <t>Способ размещения заказа:   совместный открытый аукцион</t>
  </si>
  <si>
    <t>Телефон 8 (34675)  7-60-23</t>
  </si>
  <si>
    <t>Телефон 8 922-402-65-39</t>
  </si>
  <si>
    <t xml:space="preserve">Продукты питания (молоко и кисломолочные продукты) </t>
  </si>
  <si>
    <t>ООО СПП " Югорское"</t>
  </si>
  <si>
    <t>Телефон 8 (34675)  2-81-85</t>
  </si>
  <si>
    <t>ООО  СПП" Югорское"</t>
  </si>
  <si>
    <t>Молоко коровье пастеризованное, выработанное из натурального сырья, 3,2 %жирности  ГОСТ Р 52090-2003, со сроком годности 36 часов</t>
  </si>
  <si>
    <t>Сметана  15 %жирности , выработанная  из натурального  коровьего молока или сливок, фасованная по 250-500гр.  ГОСТ Р 52090-2003, со сроком годности 120 часов (5 суток)</t>
  </si>
  <si>
    <t>Творог   9 %жирности , выработанный   из натурального коровьего  молока или сливок   ГОСТ Р 52090-2003, срок хранения 72 часа.</t>
  </si>
  <si>
    <t xml:space="preserve">Кисломолочный    биопродукт  3,2 %жирности , выработанный   из натурального коровьего  молока или сливок с добавлением сока или фруктов, 150гр,    ГОСТ Р 52090-2003, срок хранения не более 30 дней. </t>
  </si>
  <si>
    <t>До 15.02.2011</t>
  </si>
  <si>
    <t>До 30.06.2011</t>
  </si>
  <si>
    <r>
      <t>Дата составления сводной  таблицы     16.02.2011</t>
    </r>
    <r>
      <rPr>
        <u val="single"/>
        <sz val="12"/>
        <color indexed="8"/>
        <rFont val="Times New Roman"/>
        <family val="1"/>
      </rPr>
      <t xml:space="preserve"> года</t>
    </r>
  </si>
  <si>
    <t>Примечание: Лимит финансирования –     23 000  рублей.</t>
  </si>
  <si>
    <t>Примечание: Лимит финансирования –  186 000 рублей.</t>
  </si>
  <si>
    <t>Директор МБОУ "СОШ №4"                          Л.В. Пронина         Подпись _____________________</t>
  </si>
  <si>
    <r>
      <t>Дата составления сводной  таблицы    11.04.2011</t>
    </r>
    <r>
      <rPr>
        <u val="single"/>
        <sz val="12"/>
        <color indexed="8"/>
        <rFont val="Times New Roman"/>
        <family val="1"/>
      </rPr>
      <t>года</t>
    </r>
  </si>
  <si>
    <t xml:space="preserve">         Обоснование начальной (максимальной) цены контракта на поставку стандартных товаров без дополнительной комплектации и сопутствующих услуг, работ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</si>
</sst>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24"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5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 horizontal="justify" wrapText="1"/>
    </xf>
    <xf numFmtId="0" fontId="1" fillId="0" borderId="11" xfId="0" applyFont="1" applyBorder="1" applyAlignment="1">
      <alignment horizontal="justify" wrapText="1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wrapText="1"/>
    </xf>
    <xf numFmtId="0" fontId="1" fillId="0" borderId="16" xfId="0" applyFont="1" applyBorder="1" applyAlignment="1">
      <alignment horizontal="justify" wrapText="1"/>
    </xf>
    <xf numFmtId="0" fontId="0" fillId="0" borderId="13" xfId="0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1" fillId="0" borderId="2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38" xfId="0" applyBorder="1" applyAlignment="1">
      <alignment wrapText="1"/>
    </xf>
    <xf numFmtId="14" fontId="1" fillId="0" borderId="22" xfId="0" applyNumberFormat="1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4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42" xfId="0" applyBorder="1" applyAlignment="1">
      <alignment/>
    </xf>
    <xf numFmtId="2" fontId="19" fillId="0" borderId="17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20" fillId="0" borderId="38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50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2" fontId="19" fillId="0" borderId="40" xfId="0" applyNumberFormat="1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3" fontId="19" fillId="0" borderId="15" xfId="0" applyNumberFormat="1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0" fillId="0" borderId="50" xfId="0" applyBorder="1" applyAlignment="1">
      <alignment horizontal="justify" vertical="center" wrapText="1"/>
    </xf>
    <xf numFmtId="0" fontId="10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justify" wrapTex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1" fillId="0" borderId="54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justify" vertical="center" wrapText="1"/>
    </xf>
    <xf numFmtId="0" fontId="0" fillId="0" borderId="21" xfId="0" applyBorder="1" applyAlignment="1">
      <alignment horizontal="justify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wrapText="1"/>
    </xf>
    <xf numFmtId="0" fontId="1" fillId="0" borderId="14" xfId="0" applyFont="1" applyBorder="1" applyAlignment="1">
      <alignment horizontal="justify" wrapText="1"/>
    </xf>
    <xf numFmtId="0" fontId="1" fillId="0" borderId="43" xfId="0" applyFont="1" applyBorder="1" applyAlignment="1">
      <alignment horizontal="justify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51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wrapText="1"/>
    </xf>
    <xf numFmtId="0" fontId="1" fillId="0" borderId="0" xfId="0" applyFont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9" fillId="0" borderId="56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1" fillId="0" borderId="22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justify" vertical="center" wrapText="1"/>
    </xf>
    <xf numFmtId="0" fontId="0" fillId="0" borderId="4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4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4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1" fillId="0" borderId="3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4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wrapText="1"/>
    </xf>
    <xf numFmtId="0" fontId="1" fillId="0" borderId="40" xfId="0" applyFont="1" applyBorder="1" applyAlignment="1">
      <alignment horizontal="justify" wrapText="1"/>
    </xf>
    <xf numFmtId="0" fontId="1" fillId="0" borderId="43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justify" wrapText="1"/>
    </xf>
    <xf numFmtId="0" fontId="20" fillId="0" borderId="51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3" fontId="19" fillId="0" borderId="31" xfId="0" applyNumberFormat="1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19" fillId="0" borderId="69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zoomScalePageLayoutView="0" workbookViewId="0" topLeftCell="A22">
      <selection activeCell="G43" sqref="G43"/>
    </sheetView>
  </sheetViews>
  <sheetFormatPr defaultColWidth="9.140625" defaultRowHeight="15"/>
  <cols>
    <col min="1" max="1" width="23.140625" style="43" customWidth="1"/>
    <col min="2" max="2" width="11.00390625" style="0" customWidth="1"/>
    <col min="3" max="4" width="9.140625" style="0" hidden="1" customWidth="1"/>
    <col min="5" max="10" width="11.00390625" style="0" customWidth="1"/>
    <col min="11" max="11" width="9.140625" style="0" hidden="1" customWidth="1"/>
    <col min="12" max="12" width="0.13671875" style="0" customWidth="1"/>
    <col min="13" max="13" width="11.00390625" style="0" customWidth="1"/>
    <col min="14" max="14" width="3.00390625" style="0" hidden="1" customWidth="1"/>
    <col min="15" max="16" width="11.00390625" style="0" customWidth="1"/>
    <col min="17" max="17" width="0.13671875" style="0" hidden="1" customWidth="1"/>
    <col min="18" max="18" width="11.00390625" style="0" customWidth="1"/>
    <col min="19" max="22" width="9.140625" style="0" hidden="1" customWidth="1"/>
    <col min="23" max="23" width="18.28125" style="0" hidden="1" customWidth="1"/>
    <col min="24" max="24" width="0.2890625" style="0" hidden="1" customWidth="1"/>
    <col min="25" max="25" width="11.00390625" style="0" customWidth="1"/>
    <col min="26" max="27" width="9.140625" style="0" hidden="1" customWidth="1"/>
    <col min="28" max="28" width="11.00390625" style="0" customWidth="1"/>
  </cols>
  <sheetData>
    <row r="1" spans="1:28" ht="14.25">
      <c r="A1" s="240" t="s">
        <v>23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</row>
    <row r="2" spans="1:28" ht="15" thickBot="1">
      <c r="A2" s="241" t="s">
        <v>36</v>
      </c>
      <c r="B2" s="241"/>
      <c r="C2" s="241"/>
      <c r="D2" s="241"/>
      <c r="E2" s="241"/>
      <c r="F2" s="241"/>
      <c r="G2" s="241"/>
      <c r="M2" s="242" t="s">
        <v>39</v>
      </c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</row>
    <row r="3" spans="1:28" ht="16.5" thickTop="1">
      <c r="A3" s="168" t="s">
        <v>0</v>
      </c>
      <c r="B3" s="201" t="s">
        <v>1</v>
      </c>
      <c r="C3" s="220"/>
      <c r="D3" s="220"/>
      <c r="E3" s="220"/>
      <c r="F3" s="192"/>
      <c r="G3" s="226" t="s">
        <v>2</v>
      </c>
      <c r="H3" s="201" t="s">
        <v>1</v>
      </c>
      <c r="I3" s="235"/>
      <c r="J3" s="235"/>
      <c r="K3" s="236"/>
      <c r="L3" s="201" t="s">
        <v>2</v>
      </c>
      <c r="M3" s="279"/>
      <c r="N3" s="280"/>
      <c r="O3" s="201" t="s">
        <v>1</v>
      </c>
      <c r="P3" s="220"/>
      <c r="Q3" s="220"/>
      <c r="R3" s="220"/>
      <c r="S3" s="220"/>
      <c r="T3" s="220"/>
      <c r="U3" s="220"/>
      <c r="V3" s="220"/>
      <c r="W3" s="220"/>
      <c r="X3" s="220"/>
      <c r="Y3" s="226" t="s">
        <v>2</v>
      </c>
      <c r="Z3" s="38"/>
      <c r="AA3" s="17"/>
      <c r="AB3" s="209" t="s">
        <v>24</v>
      </c>
    </row>
    <row r="4" spans="1:28" ht="15" thickBot="1">
      <c r="A4" s="142"/>
      <c r="B4" s="260"/>
      <c r="C4" s="261"/>
      <c r="D4" s="261"/>
      <c r="E4" s="261"/>
      <c r="F4" s="181"/>
      <c r="G4" s="182"/>
      <c r="H4" s="276"/>
      <c r="I4" s="277"/>
      <c r="J4" s="277"/>
      <c r="K4" s="278"/>
      <c r="L4" s="281"/>
      <c r="M4" s="282"/>
      <c r="N4" s="283"/>
      <c r="O4" s="260"/>
      <c r="P4" s="261"/>
      <c r="Q4" s="261"/>
      <c r="R4" s="261"/>
      <c r="S4" s="261"/>
      <c r="T4" s="261"/>
      <c r="U4" s="261"/>
      <c r="V4" s="261"/>
      <c r="W4" s="261"/>
      <c r="X4" s="261"/>
      <c r="Y4" s="212"/>
      <c r="Z4" s="79"/>
      <c r="AA4" s="72"/>
      <c r="AB4" s="210"/>
    </row>
    <row r="5" spans="1:28" ht="16.5" thickBot="1">
      <c r="A5" s="275"/>
      <c r="B5" s="21">
        <v>1</v>
      </c>
      <c r="C5" s="23"/>
      <c r="D5" s="248">
        <v>2</v>
      </c>
      <c r="E5" s="250"/>
      <c r="F5" s="19">
        <v>3</v>
      </c>
      <c r="G5" s="183"/>
      <c r="H5" s="19">
        <v>1</v>
      </c>
      <c r="I5" s="19">
        <v>2</v>
      </c>
      <c r="J5" s="19">
        <v>3</v>
      </c>
      <c r="K5" s="37"/>
      <c r="L5" s="69"/>
      <c r="M5" s="80"/>
      <c r="N5" s="260">
        <v>1</v>
      </c>
      <c r="O5" s="250"/>
      <c r="P5" s="248">
        <v>2</v>
      </c>
      <c r="Q5" s="250"/>
      <c r="R5" s="21">
        <v>3</v>
      </c>
      <c r="S5" s="22"/>
      <c r="T5" s="22"/>
      <c r="U5" s="22"/>
      <c r="V5" s="22"/>
      <c r="W5" s="23"/>
      <c r="X5" s="37"/>
      <c r="Y5" s="213"/>
      <c r="Z5" s="70"/>
      <c r="AA5" s="71"/>
      <c r="AB5" s="211"/>
    </row>
    <row r="6" spans="1:28" ht="14.25">
      <c r="A6" s="165" t="s">
        <v>20</v>
      </c>
      <c r="B6" s="270" t="s">
        <v>31</v>
      </c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2"/>
      <c r="AB6" s="273"/>
    </row>
    <row r="7" spans="1:28" ht="15" thickBot="1">
      <c r="A7" s="166"/>
      <c r="B7" s="260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181"/>
      <c r="AB7" s="274"/>
    </row>
    <row r="8" spans="1:28" ht="16.5" thickBot="1">
      <c r="A8" s="15" t="s">
        <v>3</v>
      </c>
      <c r="B8" s="248">
        <v>2500</v>
      </c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50"/>
      <c r="AB8" s="20"/>
    </row>
    <row r="9" spans="1:28" ht="14.25">
      <c r="A9" s="165" t="s">
        <v>19</v>
      </c>
      <c r="B9" s="263" t="s">
        <v>32</v>
      </c>
      <c r="C9" s="264"/>
      <c r="D9" s="264"/>
      <c r="E9" s="264"/>
      <c r="F9" s="264"/>
      <c r="G9" s="265"/>
      <c r="H9" s="263"/>
      <c r="I9" s="264"/>
      <c r="J9" s="264"/>
      <c r="K9" s="264"/>
      <c r="L9" s="264"/>
      <c r="M9" s="264"/>
      <c r="N9" s="265"/>
      <c r="O9" s="263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5"/>
      <c r="AB9" s="273"/>
    </row>
    <row r="10" spans="1:28" ht="15" thickBot="1">
      <c r="A10" s="166"/>
      <c r="B10" s="266"/>
      <c r="C10" s="267"/>
      <c r="D10" s="267"/>
      <c r="E10" s="267"/>
      <c r="F10" s="267"/>
      <c r="G10" s="268"/>
      <c r="H10" s="266"/>
      <c r="I10" s="267"/>
      <c r="J10" s="267"/>
      <c r="K10" s="267"/>
      <c r="L10" s="267"/>
      <c r="M10" s="267"/>
      <c r="N10" s="268"/>
      <c r="O10" s="266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8"/>
      <c r="AB10" s="274"/>
    </row>
    <row r="11" spans="1:28" ht="16.5" thickBot="1">
      <c r="A11" s="15" t="s">
        <v>4</v>
      </c>
      <c r="B11" s="21">
        <v>5</v>
      </c>
      <c r="C11" s="50"/>
      <c r="D11" s="51"/>
      <c r="E11" s="19">
        <v>4.5</v>
      </c>
      <c r="F11" s="98">
        <v>4.5</v>
      </c>
      <c r="G11" s="24">
        <v>4.67</v>
      </c>
      <c r="H11" s="19"/>
      <c r="I11" s="19"/>
      <c r="J11" s="248"/>
      <c r="K11" s="249"/>
      <c r="L11" s="250"/>
      <c r="M11" s="24"/>
      <c r="N11" s="248"/>
      <c r="O11" s="250"/>
      <c r="P11" s="21"/>
      <c r="Q11" s="22"/>
      <c r="R11" s="23"/>
      <c r="S11" s="37"/>
      <c r="T11" s="22"/>
      <c r="U11" s="23"/>
      <c r="V11" s="44"/>
      <c r="W11" s="45"/>
      <c r="X11" s="45"/>
      <c r="Y11" s="46"/>
      <c r="Z11" s="47"/>
      <c r="AA11" s="44"/>
      <c r="AB11" s="48">
        <v>4.6</v>
      </c>
    </row>
    <row r="12" spans="1:28" ht="16.5" thickBot="1">
      <c r="A12" s="16" t="s">
        <v>5</v>
      </c>
      <c r="B12" s="26">
        <f>B11*B8</f>
        <v>12500</v>
      </c>
      <c r="C12" s="52"/>
      <c r="D12" s="53"/>
      <c r="E12" s="11">
        <f>E11*B8</f>
        <v>11250</v>
      </c>
      <c r="F12" s="11">
        <f>F11*B8</f>
        <v>11250</v>
      </c>
      <c r="G12" s="29">
        <f>G11*B8</f>
        <v>11675</v>
      </c>
      <c r="H12" s="11">
        <f>H11*B8</f>
        <v>0</v>
      </c>
      <c r="I12" s="11">
        <f>I11*B8</f>
        <v>0</v>
      </c>
      <c r="J12" s="251">
        <f>J11*B8</f>
        <v>0</v>
      </c>
      <c r="K12" s="256"/>
      <c r="L12" s="252"/>
      <c r="M12" s="29">
        <v>0</v>
      </c>
      <c r="N12" s="251"/>
      <c r="O12" s="252"/>
      <c r="P12" s="26"/>
      <c r="Q12" s="27"/>
      <c r="R12" s="28"/>
      <c r="S12" s="49"/>
      <c r="T12" s="27"/>
      <c r="U12" s="28"/>
      <c r="V12" s="49"/>
      <c r="W12" s="27"/>
      <c r="X12" s="27"/>
      <c r="Y12" s="83"/>
      <c r="Z12" s="28"/>
      <c r="AA12" s="49"/>
      <c r="AB12" s="82">
        <f>AB11*B8</f>
        <v>11500</v>
      </c>
    </row>
    <row r="13" spans="1:28" ht="15" thickTop="1">
      <c r="A13" s="167" t="s">
        <v>20</v>
      </c>
      <c r="B13" s="201" t="s">
        <v>33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192"/>
      <c r="AB13" s="238"/>
    </row>
    <row r="14" spans="1:28" ht="15" thickBot="1">
      <c r="A14" s="166"/>
      <c r="B14" s="260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181"/>
      <c r="AB14" s="262"/>
    </row>
    <row r="15" spans="1:28" ht="16.5" thickBot="1">
      <c r="A15" s="15" t="s">
        <v>3</v>
      </c>
      <c r="B15" s="248">
        <v>125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50"/>
      <c r="AB15" s="25"/>
    </row>
    <row r="16" spans="1:28" ht="14.25">
      <c r="A16" s="165" t="s">
        <v>19</v>
      </c>
      <c r="B16" s="263" t="s">
        <v>35</v>
      </c>
      <c r="C16" s="264"/>
      <c r="D16" s="264"/>
      <c r="E16" s="264"/>
      <c r="F16" s="264"/>
      <c r="G16" s="265"/>
      <c r="H16" s="263" t="s">
        <v>34</v>
      </c>
      <c r="I16" s="264"/>
      <c r="J16" s="264"/>
      <c r="K16" s="264"/>
      <c r="L16" s="264"/>
      <c r="M16" s="264"/>
      <c r="N16" s="265"/>
      <c r="O16" s="263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5"/>
      <c r="AB16" s="269"/>
    </row>
    <row r="17" spans="1:28" ht="15" thickBot="1">
      <c r="A17" s="166"/>
      <c r="B17" s="266"/>
      <c r="C17" s="267"/>
      <c r="D17" s="267"/>
      <c r="E17" s="267"/>
      <c r="F17" s="267"/>
      <c r="G17" s="268"/>
      <c r="H17" s="266"/>
      <c r="I17" s="267"/>
      <c r="J17" s="267"/>
      <c r="K17" s="267"/>
      <c r="L17" s="267"/>
      <c r="M17" s="267"/>
      <c r="N17" s="268"/>
      <c r="O17" s="266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8"/>
      <c r="AB17" s="262"/>
    </row>
    <row r="18" spans="1:28" ht="16.5" thickBot="1">
      <c r="A18" s="15" t="s">
        <v>6</v>
      </c>
      <c r="B18" s="21">
        <v>95</v>
      </c>
      <c r="C18" s="23"/>
      <c r="D18" s="248">
        <v>90</v>
      </c>
      <c r="E18" s="250"/>
      <c r="F18" s="19">
        <v>90</v>
      </c>
      <c r="G18" s="24">
        <v>91.66</v>
      </c>
      <c r="H18" s="19">
        <v>95</v>
      </c>
      <c r="I18" s="19">
        <v>0</v>
      </c>
      <c r="J18" s="248">
        <v>90</v>
      </c>
      <c r="K18" s="250"/>
      <c r="L18" s="257">
        <v>92.5</v>
      </c>
      <c r="M18" s="258"/>
      <c r="N18" s="259"/>
      <c r="O18" s="21"/>
      <c r="P18" s="23"/>
      <c r="Q18" s="37">
        <v>55</v>
      </c>
      <c r="R18" s="68"/>
      <c r="S18" s="10"/>
      <c r="T18" s="248"/>
      <c r="U18" s="249"/>
      <c r="V18" s="250"/>
      <c r="W18" s="44"/>
      <c r="X18" s="45"/>
      <c r="Y18" s="46"/>
      <c r="Z18" s="45"/>
      <c r="AA18" s="47"/>
      <c r="AB18" s="25">
        <v>91</v>
      </c>
    </row>
    <row r="19" spans="1:28" ht="16.5" thickBot="1">
      <c r="A19" s="16" t="s">
        <v>5</v>
      </c>
      <c r="B19" s="26">
        <f>B18*B15</f>
        <v>11875</v>
      </c>
      <c r="C19" s="28"/>
      <c r="D19" s="251">
        <f>D18*B15</f>
        <v>11250</v>
      </c>
      <c r="E19" s="252"/>
      <c r="F19" s="11">
        <f>F18*B15</f>
        <v>11250</v>
      </c>
      <c r="G19" s="29">
        <f>G18*B15</f>
        <v>11457.5</v>
      </c>
      <c r="H19" s="11">
        <f>H18*B15</f>
        <v>11875</v>
      </c>
      <c r="I19" s="11">
        <f>I18*B15</f>
        <v>0</v>
      </c>
      <c r="J19" s="251">
        <f>J18*B15</f>
        <v>11250</v>
      </c>
      <c r="K19" s="252"/>
      <c r="L19" s="253">
        <f>L18*B15</f>
        <v>11562.5</v>
      </c>
      <c r="M19" s="254"/>
      <c r="N19" s="255"/>
      <c r="O19" s="26"/>
      <c r="P19" s="28">
        <f>P18*B15</f>
        <v>0</v>
      </c>
      <c r="Q19" s="63"/>
      <c r="R19" s="67">
        <f>R18*B15</f>
        <v>0</v>
      </c>
      <c r="S19" s="64"/>
      <c r="T19" s="251"/>
      <c r="U19" s="256"/>
      <c r="V19" s="252"/>
      <c r="W19" s="49"/>
      <c r="X19" s="27"/>
      <c r="Y19" s="83">
        <f>Y18*B15</f>
        <v>0</v>
      </c>
      <c r="Z19" s="27"/>
      <c r="AA19" s="28"/>
      <c r="AB19" s="31">
        <f>AB18*B15</f>
        <v>11375</v>
      </c>
    </row>
    <row r="20" spans="1:28" ht="16.5" thickTop="1">
      <c r="A20" s="168" t="s">
        <v>7</v>
      </c>
      <c r="B20" s="243"/>
      <c r="C20" s="89"/>
      <c r="D20" s="214"/>
      <c r="E20" s="215"/>
      <c r="F20" s="243"/>
      <c r="G20" s="153"/>
      <c r="H20" s="243"/>
      <c r="I20" s="243"/>
      <c r="J20" s="214"/>
      <c r="K20" s="215"/>
      <c r="L20" s="195"/>
      <c r="M20" s="196"/>
      <c r="N20" s="197"/>
      <c r="O20" s="243"/>
      <c r="P20" s="243"/>
      <c r="Q20" s="90"/>
      <c r="R20" s="286"/>
      <c r="S20" s="91"/>
      <c r="T20" s="214"/>
      <c r="U20" s="207"/>
      <c r="V20" s="215"/>
      <c r="W20" s="195"/>
      <c r="X20" s="196"/>
      <c r="Y20" s="196"/>
      <c r="Z20" s="196"/>
      <c r="AA20" s="197"/>
      <c r="AB20" s="238"/>
    </row>
    <row r="21" spans="1:28" ht="16.5" thickBot="1">
      <c r="A21" s="169"/>
      <c r="B21" s="244"/>
      <c r="C21" s="88"/>
      <c r="D21" s="205"/>
      <c r="E21" s="206"/>
      <c r="F21" s="246"/>
      <c r="G21" s="247"/>
      <c r="H21" s="246"/>
      <c r="I21" s="246"/>
      <c r="J21" s="205"/>
      <c r="K21" s="206"/>
      <c r="L21" s="198"/>
      <c r="M21" s="199"/>
      <c r="N21" s="200"/>
      <c r="O21" s="244"/>
      <c r="P21" s="244"/>
      <c r="Q21" s="92"/>
      <c r="R21" s="287"/>
      <c r="S21" s="93"/>
      <c r="T21" s="205"/>
      <c r="U21" s="208"/>
      <c r="V21" s="206"/>
      <c r="W21" s="198"/>
      <c r="X21" s="199"/>
      <c r="Y21" s="199"/>
      <c r="Z21" s="199"/>
      <c r="AA21" s="200"/>
      <c r="AB21" s="239"/>
    </row>
    <row r="22" spans="1:28" ht="27" customHeight="1" thickBot="1" thickTop="1">
      <c r="A22" s="42" t="s">
        <v>8</v>
      </c>
      <c r="B22" s="32"/>
      <c r="C22" s="30"/>
      <c r="D22" s="136"/>
      <c r="E22" s="137"/>
      <c r="F22" s="11"/>
      <c r="G22" s="11"/>
      <c r="H22" s="33"/>
      <c r="I22" s="33"/>
      <c r="J22" s="138"/>
      <c r="K22" s="139"/>
      <c r="L22" s="136"/>
      <c r="M22" s="140"/>
      <c r="N22" s="137"/>
      <c r="O22" s="36"/>
      <c r="P22" s="35"/>
      <c r="Q22" s="65"/>
      <c r="R22" s="66"/>
      <c r="S22" s="66"/>
      <c r="T22" s="138"/>
      <c r="U22" s="245"/>
      <c r="V22" s="139"/>
      <c r="W22" s="34"/>
      <c r="X22" s="62"/>
      <c r="Y22" s="35"/>
      <c r="Z22" s="62"/>
      <c r="AA22" s="35"/>
      <c r="AB22" s="31"/>
    </row>
    <row r="23" spans="1:28" ht="16.5" thickTop="1">
      <c r="A23" s="168" t="s">
        <v>21</v>
      </c>
      <c r="B23" s="153">
        <f>B19+B12</f>
        <v>24375</v>
      </c>
      <c r="C23" s="81"/>
      <c r="D23" s="227">
        <f>D19+E12</f>
        <v>22500</v>
      </c>
      <c r="E23" s="229"/>
      <c r="F23" s="153">
        <f>F12</f>
        <v>11250</v>
      </c>
      <c r="G23" s="153">
        <f>G19+G12</f>
        <v>23132.5</v>
      </c>
      <c r="H23" s="151">
        <f>H19+H12</f>
        <v>11875</v>
      </c>
      <c r="I23" s="151">
        <f>I19+I12</f>
        <v>0</v>
      </c>
      <c r="J23" s="195">
        <f>J19+J12</f>
        <v>11250</v>
      </c>
      <c r="K23" s="197"/>
      <c r="L23" s="227">
        <f>L19+M12</f>
        <v>11562.5</v>
      </c>
      <c r="M23" s="228"/>
      <c r="N23" s="229"/>
      <c r="O23" s="151">
        <v>0</v>
      </c>
      <c r="P23" s="151">
        <f>P19+P12</f>
        <v>0</v>
      </c>
      <c r="Q23" s="84"/>
      <c r="R23" s="288">
        <f>R19+R12</f>
        <v>0</v>
      </c>
      <c r="S23" s="85"/>
      <c r="T23" s="195"/>
      <c r="U23" s="196"/>
      <c r="V23" s="197"/>
      <c r="W23" s="227">
        <f>Y19+Y12</f>
        <v>0</v>
      </c>
      <c r="X23" s="228"/>
      <c r="Y23" s="228"/>
      <c r="Z23" s="228"/>
      <c r="AA23" s="229"/>
      <c r="AB23" s="238">
        <f>AB19+AB12</f>
        <v>22875</v>
      </c>
    </row>
    <row r="24" spans="1:28" ht="16.5" thickBot="1">
      <c r="A24" s="169"/>
      <c r="B24" s="154"/>
      <c r="C24" s="29"/>
      <c r="D24" s="230"/>
      <c r="E24" s="232"/>
      <c r="F24" s="247"/>
      <c r="G24" s="247"/>
      <c r="H24" s="152"/>
      <c r="I24" s="152"/>
      <c r="J24" s="198"/>
      <c r="K24" s="200"/>
      <c r="L24" s="230"/>
      <c r="M24" s="231"/>
      <c r="N24" s="232"/>
      <c r="O24" s="154"/>
      <c r="P24" s="154"/>
      <c r="Q24" s="86"/>
      <c r="R24" s="289"/>
      <c r="S24" s="87"/>
      <c r="T24" s="198"/>
      <c r="U24" s="199"/>
      <c r="V24" s="200"/>
      <c r="W24" s="230"/>
      <c r="X24" s="231"/>
      <c r="Y24" s="231"/>
      <c r="Z24" s="231"/>
      <c r="AA24" s="232"/>
      <c r="AB24" s="239"/>
    </row>
    <row r="25" spans="1:28" ht="0.75" customHeight="1" thickBot="1" thickTop="1">
      <c r="A25" s="126"/>
      <c r="B25" s="127"/>
      <c r="C25" s="123"/>
      <c r="D25" s="128"/>
      <c r="E25" s="129"/>
      <c r="F25" s="118"/>
      <c r="G25" s="125"/>
      <c r="H25" s="128"/>
      <c r="I25" s="128"/>
      <c r="J25" s="118"/>
      <c r="K25" s="123"/>
      <c r="L25" s="128"/>
      <c r="M25" s="129"/>
      <c r="N25" s="130"/>
      <c r="O25" s="131"/>
      <c r="P25" s="131"/>
      <c r="Q25" s="132"/>
      <c r="R25" s="133"/>
      <c r="S25" s="134"/>
      <c r="T25" s="118"/>
      <c r="U25" s="110"/>
      <c r="V25" s="123"/>
      <c r="W25" s="128"/>
      <c r="X25" s="129"/>
      <c r="Y25" s="129"/>
      <c r="Z25" s="129"/>
      <c r="AA25" s="130"/>
      <c r="AB25" s="135"/>
    </row>
    <row r="26" spans="1:28" ht="26.25" customHeight="1" thickTop="1">
      <c r="A26" s="167" t="s">
        <v>9</v>
      </c>
      <c r="B26" s="222">
        <v>40578</v>
      </c>
      <c r="C26" s="6"/>
      <c r="D26" s="54">
        <v>40099</v>
      </c>
      <c r="E26" s="222">
        <v>40578</v>
      </c>
      <c r="F26" s="222">
        <v>40578</v>
      </c>
      <c r="G26" s="224"/>
      <c r="H26" s="222">
        <v>40578</v>
      </c>
      <c r="I26" s="222">
        <v>40578</v>
      </c>
      <c r="J26" s="222">
        <v>40578</v>
      </c>
      <c r="K26" s="57"/>
      <c r="L26" s="18"/>
      <c r="M26" s="225"/>
      <c r="N26" s="57"/>
      <c r="O26" s="226"/>
      <c r="P26" s="216"/>
      <c r="Q26" s="61"/>
      <c r="R26" s="218"/>
      <c r="S26" s="55"/>
      <c r="T26" s="222">
        <v>40099</v>
      </c>
      <c r="U26" s="235"/>
      <c r="V26" s="236"/>
      <c r="W26" s="7"/>
      <c r="X26" s="38"/>
      <c r="Y26" s="220"/>
      <c r="Z26" s="38"/>
      <c r="AA26" s="17"/>
      <c r="AB26" s="233"/>
    </row>
    <row r="27" spans="1:28" ht="23.25" customHeight="1" thickBot="1">
      <c r="A27" s="170"/>
      <c r="B27" s="223"/>
      <c r="C27" s="59"/>
      <c r="D27" s="60"/>
      <c r="E27" s="223"/>
      <c r="F27" s="223"/>
      <c r="G27" s="217"/>
      <c r="H27" s="223"/>
      <c r="I27" s="223"/>
      <c r="J27" s="223"/>
      <c r="K27" s="58"/>
      <c r="L27" s="58"/>
      <c r="M27" s="217"/>
      <c r="N27" s="58"/>
      <c r="O27" s="217"/>
      <c r="P27" s="217"/>
      <c r="Q27" s="58"/>
      <c r="R27" s="219"/>
      <c r="S27" s="56"/>
      <c r="T27" s="223"/>
      <c r="U27" s="221"/>
      <c r="V27" s="237"/>
      <c r="W27" s="12"/>
      <c r="X27" s="13"/>
      <c r="Y27" s="221"/>
      <c r="Z27" s="13"/>
      <c r="AA27" s="11"/>
      <c r="AB27" s="234"/>
    </row>
    <row r="28" spans="1:28" ht="15.75" customHeight="1" thickTop="1">
      <c r="A28" s="168" t="s">
        <v>10</v>
      </c>
      <c r="B28" s="226" t="s">
        <v>51</v>
      </c>
      <c r="C28" s="73"/>
      <c r="D28" s="201" t="s">
        <v>51</v>
      </c>
      <c r="E28" s="192"/>
      <c r="F28" s="226" t="s">
        <v>51</v>
      </c>
      <c r="G28" s="226"/>
      <c r="H28" s="226" t="s">
        <v>51</v>
      </c>
      <c r="I28" s="226" t="s">
        <v>51</v>
      </c>
      <c r="J28" s="201" t="s">
        <v>51</v>
      </c>
      <c r="K28" s="192"/>
      <c r="L28" s="201"/>
      <c r="M28" s="220"/>
      <c r="N28" s="192"/>
      <c r="O28" s="226"/>
      <c r="P28" s="226"/>
      <c r="Q28" s="7"/>
      <c r="R28" s="192"/>
      <c r="S28" s="74"/>
      <c r="T28" s="201" t="s">
        <v>29</v>
      </c>
      <c r="U28" s="202"/>
      <c r="V28" s="203"/>
      <c r="W28" s="201"/>
      <c r="X28" s="220"/>
      <c r="Y28" s="220"/>
      <c r="Z28" s="220"/>
      <c r="AA28" s="192"/>
      <c r="AB28" s="233"/>
    </row>
    <row r="29" spans="1:28" ht="15.75" customHeight="1">
      <c r="A29" s="142"/>
      <c r="B29" s="179"/>
      <c r="C29" s="75"/>
      <c r="D29" s="193"/>
      <c r="E29" s="194"/>
      <c r="F29" s="179"/>
      <c r="G29" s="182"/>
      <c r="H29" s="179"/>
      <c r="I29" s="179"/>
      <c r="J29" s="193"/>
      <c r="K29" s="194"/>
      <c r="L29" s="193"/>
      <c r="M29" s="171"/>
      <c r="N29" s="194"/>
      <c r="O29" s="182"/>
      <c r="P29" s="182"/>
      <c r="Q29" s="76"/>
      <c r="R29" s="194"/>
      <c r="S29" s="77"/>
      <c r="T29" s="204"/>
      <c r="U29" s="188"/>
      <c r="V29" s="189"/>
      <c r="W29" s="193"/>
      <c r="X29" s="171"/>
      <c r="Y29" s="171"/>
      <c r="Z29" s="171"/>
      <c r="AA29" s="194"/>
      <c r="AB29" s="173"/>
    </row>
    <row r="30" spans="1:28" ht="16.5" thickBot="1">
      <c r="A30" s="143"/>
      <c r="B30" s="180"/>
      <c r="C30" s="78"/>
      <c r="D30" s="177"/>
      <c r="E30" s="178"/>
      <c r="F30" s="180"/>
      <c r="G30" s="144"/>
      <c r="H30" s="180"/>
      <c r="I30" s="180"/>
      <c r="J30" s="193"/>
      <c r="K30" s="194"/>
      <c r="L30" s="193"/>
      <c r="M30" s="141"/>
      <c r="N30" s="194"/>
      <c r="O30" s="183"/>
      <c r="P30" s="183"/>
      <c r="Q30" s="76"/>
      <c r="R30" s="181"/>
      <c r="S30" s="77"/>
      <c r="T30" s="204"/>
      <c r="U30" s="190"/>
      <c r="V30" s="191"/>
      <c r="W30" s="177"/>
      <c r="X30" s="172"/>
      <c r="Y30" s="172"/>
      <c r="Z30" s="172"/>
      <c r="AA30" s="178"/>
      <c r="AB30" s="234"/>
    </row>
    <row r="31" spans="1:28" ht="21.75" customHeight="1" thickTop="1">
      <c r="A31" s="174" t="s">
        <v>26</v>
      </c>
      <c r="B31" s="175"/>
      <c r="C31" s="156" t="s">
        <v>12</v>
      </c>
      <c r="D31" s="157"/>
      <c r="E31" s="157"/>
      <c r="F31" s="157"/>
      <c r="G31" s="158"/>
      <c r="H31" s="145" t="s">
        <v>22</v>
      </c>
      <c r="I31" s="146"/>
      <c r="J31" s="146"/>
      <c r="K31" s="146"/>
      <c r="L31" s="146"/>
      <c r="M31" s="146"/>
      <c r="N31" s="146"/>
      <c r="O31" s="146"/>
      <c r="P31" s="146"/>
      <c r="Q31" s="146"/>
      <c r="R31" s="147"/>
      <c r="S31" s="39"/>
      <c r="T31" s="40"/>
      <c r="U31" s="8"/>
      <c r="V31" s="9"/>
      <c r="W31" s="9"/>
      <c r="X31" s="9"/>
      <c r="Y31" s="9"/>
      <c r="Z31" s="9"/>
      <c r="AA31" s="9"/>
      <c r="AB31" s="9"/>
    </row>
    <row r="32" spans="1:28" ht="16.5" thickBot="1">
      <c r="A32" s="176"/>
      <c r="B32" s="155"/>
      <c r="C32" s="159"/>
      <c r="D32" s="160"/>
      <c r="E32" s="160"/>
      <c r="F32" s="160"/>
      <c r="G32" s="161"/>
      <c r="H32" s="148"/>
      <c r="I32" s="149"/>
      <c r="J32" s="149"/>
      <c r="K32" s="149"/>
      <c r="L32" s="149"/>
      <c r="M32" s="149"/>
      <c r="N32" s="149"/>
      <c r="O32" s="149"/>
      <c r="P32" s="149"/>
      <c r="Q32" s="149"/>
      <c r="R32" s="150"/>
      <c r="S32" s="41"/>
      <c r="T32" s="1"/>
      <c r="U32" s="3"/>
      <c r="V32" s="2"/>
      <c r="W32" s="2"/>
      <c r="X32" s="2"/>
      <c r="Y32" s="2"/>
      <c r="Z32" s="2"/>
      <c r="AA32" s="2"/>
      <c r="AB32" s="2"/>
    </row>
    <row r="33" spans="1:28" ht="16.5" thickBot="1">
      <c r="A33" s="184" t="s">
        <v>15</v>
      </c>
      <c r="B33" s="185"/>
      <c r="C33" s="184" t="s">
        <v>16</v>
      </c>
      <c r="D33" s="186"/>
      <c r="E33" s="186"/>
      <c r="F33" s="186"/>
      <c r="G33" s="185"/>
      <c r="H33" s="184" t="s">
        <v>27</v>
      </c>
      <c r="I33" s="163"/>
      <c r="J33" s="163"/>
      <c r="K33" s="163"/>
      <c r="L33" s="163"/>
      <c r="M33" s="163"/>
      <c r="N33" s="163"/>
      <c r="O33" s="163"/>
      <c r="P33" s="163"/>
      <c r="Q33" s="163"/>
      <c r="R33" s="164"/>
      <c r="S33" s="4"/>
      <c r="T33" s="5"/>
      <c r="U33" s="187"/>
      <c r="V33" s="162"/>
      <c r="W33" s="162"/>
      <c r="X33" s="162"/>
      <c r="Y33" s="162"/>
      <c r="Z33" s="162"/>
      <c r="AA33" s="162"/>
      <c r="AB33" s="162"/>
    </row>
    <row r="34" spans="1:28" ht="16.5" thickBot="1">
      <c r="A34" s="184" t="s">
        <v>17</v>
      </c>
      <c r="B34" s="185"/>
      <c r="C34" s="184" t="s">
        <v>30</v>
      </c>
      <c r="D34" s="186"/>
      <c r="E34" s="186"/>
      <c r="F34" s="186"/>
      <c r="G34" s="185"/>
      <c r="H34" s="184" t="s">
        <v>41</v>
      </c>
      <c r="I34" s="163"/>
      <c r="J34" s="163"/>
      <c r="K34" s="163"/>
      <c r="L34" s="163"/>
      <c r="M34" s="163"/>
      <c r="N34" s="163"/>
      <c r="O34" s="163"/>
      <c r="P34" s="163"/>
      <c r="Q34" s="163"/>
      <c r="R34" s="164"/>
      <c r="S34" s="4"/>
      <c r="T34" s="5"/>
      <c r="U34" s="187"/>
      <c r="V34" s="162"/>
      <c r="W34" s="162"/>
      <c r="X34" s="162"/>
      <c r="Y34" s="162"/>
      <c r="Z34" s="162"/>
      <c r="AA34" s="162"/>
      <c r="AB34" s="162"/>
    </row>
    <row r="35" spans="1:28" ht="16.5" thickBot="1">
      <c r="A35" s="184" t="s">
        <v>18</v>
      </c>
      <c r="B35" s="185"/>
      <c r="C35" s="184" t="s">
        <v>28</v>
      </c>
      <c r="D35" s="186"/>
      <c r="E35" s="186"/>
      <c r="F35" s="186"/>
      <c r="G35" s="185"/>
      <c r="H35" s="184" t="s">
        <v>42</v>
      </c>
      <c r="I35" s="163"/>
      <c r="J35" s="163"/>
      <c r="K35" s="163"/>
      <c r="L35" s="163"/>
      <c r="M35" s="163"/>
      <c r="N35" s="163"/>
      <c r="O35" s="163"/>
      <c r="P35" s="163"/>
      <c r="Q35" s="163"/>
      <c r="R35" s="164"/>
      <c r="S35" s="4"/>
      <c r="T35" s="5"/>
      <c r="U35" s="187"/>
      <c r="V35" s="162"/>
      <c r="W35" s="162"/>
      <c r="X35" s="162"/>
      <c r="Y35" s="162"/>
      <c r="Z35" s="162"/>
      <c r="AA35" s="162"/>
      <c r="AB35" s="162"/>
    </row>
    <row r="37" spans="1:6" ht="15.75">
      <c r="A37" s="290" t="s">
        <v>54</v>
      </c>
      <c r="B37" s="291"/>
      <c r="C37" s="291"/>
      <c r="D37" s="291"/>
      <c r="E37" s="291"/>
      <c r="F37" s="291"/>
    </row>
    <row r="38" spans="1:12" ht="15.75">
      <c r="A38" s="284" t="s">
        <v>56</v>
      </c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</row>
    <row r="39" spans="1:7" ht="15.75">
      <c r="A39" s="284" t="s">
        <v>53</v>
      </c>
      <c r="B39" s="285"/>
      <c r="C39" s="285"/>
      <c r="D39" s="285"/>
      <c r="E39" s="285"/>
      <c r="F39" s="285"/>
      <c r="G39" s="285"/>
    </row>
  </sheetData>
  <sheetProtection/>
  <mergeCells count="126">
    <mergeCell ref="A39:G39"/>
    <mergeCell ref="R20:R21"/>
    <mergeCell ref="P23:P24"/>
    <mergeCell ref="O23:O24"/>
    <mergeCell ref="R23:R24"/>
    <mergeCell ref="A37:F37"/>
    <mergeCell ref="A38:L38"/>
    <mergeCell ref="L20:N21"/>
    <mergeCell ref="F23:F24"/>
    <mergeCell ref="G23:G24"/>
    <mergeCell ref="D5:E5"/>
    <mergeCell ref="N5:O5"/>
    <mergeCell ref="P5:Q5"/>
    <mergeCell ref="A3:A5"/>
    <mergeCell ref="B3:F4"/>
    <mergeCell ref="G3:G5"/>
    <mergeCell ref="H3:K4"/>
    <mergeCell ref="L3:N4"/>
    <mergeCell ref="O3:X4"/>
    <mergeCell ref="B6:AA7"/>
    <mergeCell ref="AB6:AB7"/>
    <mergeCell ref="B8:AA8"/>
    <mergeCell ref="B9:G10"/>
    <mergeCell ref="H9:N10"/>
    <mergeCell ref="O9:AA10"/>
    <mergeCell ref="AB9:AB10"/>
    <mergeCell ref="J12:L12"/>
    <mergeCell ref="N12:O12"/>
    <mergeCell ref="J11:L11"/>
    <mergeCell ref="N11:O11"/>
    <mergeCell ref="B13:AA14"/>
    <mergeCell ref="AB13:AB14"/>
    <mergeCell ref="B15:AA15"/>
    <mergeCell ref="B16:G17"/>
    <mergeCell ref="H16:N17"/>
    <mergeCell ref="O16:AA17"/>
    <mergeCell ref="AB16:AB17"/>
    <mergeCell ref="T18:V18"/>
    <mergeCell ref="D19:E19"/>
    <mergeCell ref="J19:K19"/>
    <mergeCell ref="L19:N19"/>
    <mergeCell ref="T19:V19"/>
    <mergeCell ref="D18:E18"/>
    <mergeCell ref="J18:K18"/>
    <mergeCell ref="L18:N18"/>
    <mergeCell ref="J22:K22"/>
    <mergeCell ref="L22:N22"/>
    <mergeCell ref="T22:V22"/>
    <mergeCell ref="D20:E21"/>
    <mergeCell ref="F20:F21"/>
    <mergeCell ref="G20:G21"/>
    <mergeCell ref="H20:H21"/>
    <mergeCell ref="I20:I21"/>
    <mergeCell ref="O20:O21"/>
    <mergeCell ref="P20:P21"/>
    <mergeCell ref="H26:H27"/>
    <mergeCell ref="I26:I27"/>
    <mergeCell ref="B23:B24"/>
    <mergeCell ref="D22:E22"/>
    <mergeCell ref="J23:K24"/>
    <mergeCell ref="L23:N24"/>
    <mergeCell ref="T23:V24"/>
    <mergeCell ref="D23:E24"/>
    <mergeCell ref="H23:H24"/>
    <mergeCell ref="I23:I24"/>
    <mergeCell ref="W28:AA30"/>
    <mergeCell ref="AB28:AB30"/>
    <mergeCell ref="A31:B32"/>
    <mergeCell ref="C31:G32"/>
    <mergeCell ref="L28:N30"/>
    <mergeCell ref="A28:A30"/>
    <mergeCell ref="G28:G30"/>
    <mergeCell ref="H31:R32"/>
    <mergeCell ref="B28:B30"/>
    <mergeCell ref="J28:K30"/>
    <mergeCell ref="A23:A24"/>
    <mergeCell ref="A20:A21"/>
    <mergeCell ref="A33:B33"/>
    <mergeCell ref="C33:G33"/>
    <mergeCell ref="A26:A27"/>
    <mergeCell ref="A6:A7"/>
    <mergeCell ref="A13:A14"/>
    <mergeCell ref="A9:A10"/>
    <mergeCell ref="A16:A17"/>
    <mergeCell ref="A35:B35"/>
    <mergeCell ref="C35:G35"/>
    <mergeCell ref="U35:AB35"/>
    <mergeCell ref="U33:AB33"/>
    <mergeCell ref="A34:B34"/>
    <mergeCell ref="C34:G34"/>
    <mergeCell ref="U34:AB34"/>
    <mergeCell ref="H33:R33"/>
    <mergeCell ref="H34:R34"/>
    <mergeCell ref="H35:R35"/>
    <mergeCell ref="T28:V30"/>
    <mergeCell ref="D28:E30"/>
    <mergeCell ref="F28:F30"/>
    <mergeCell ref="R28:R30"/>
    <mergeCell ref="P28:P30"/>
    <mergeCell ref="O28:O30"/>
    <mergeCell ref="H28:H30"/>
    <mergeCell ref="I28:I30"/>
    <mergeCell ref="A1:AB1"/>
    <mergeCell ref="A2:G2"/>
    <mergeCell ref="M2:AB2"/>
    <mergeCell ref="B20:B21"/>
    <mergeCell ref="AB3:AB5"/>
    <mergeCell ref="Y3:Y5"/>
    <mergeCell ref="AB20:AB21"/>
    <mergeCell ref="J20:K21"/>
    <mergeCell ref="T20:V21"/>
    <mergeCell ref="W20:AA21"/>
    <mergeCell ref="W23:AA24"/>
    <mergeCell ref="AB26:AB27"/>
    <mergeCell ref="T26:V27"/>
    <mergeCell ref="AB23:AB24"/>
    <mergeCell ref="P26:P27"/>
    <mergeCell ref="R26:R27"/>
    <mergeCell ref="Y26:Y27"/>
    <mergeCell ref="B26:B27"/>
    <mergeCell ref="E26:E27"/>
    <mergeCell ref="F26:F27"/>
    <mergeCell ref="G26:G27"/>
    <mergeCell ref="J26:J27"/>
    <mergeCell ref="M26:M27"/>
    <mergeCell ref="O26:O27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7" r:id="rId1"/>
  <rowBreaks count="1" manualBreakCount="1">
    <brk id="42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tabSelected="1" workbookViewId="0" topLeftCell="A33">
      <selection activeCell="B3" sqref="B3:F4"/>
    </sheetView>
  </sheetViews>
  <sheetFormatPr defaultColWidth="9.140625" defaultRowHeight="15"/>
  <cols>
    <col min="1" max="1" width="21.00390625" style="14" customWidth="1"/>
    <col min="2" max="2" width="10.00390625" style="0" customWidth="1"/>
    <col min="3" max="3" width="0.2890625" style="0" hidden="1" customWidth="1"/>
    <col min="4" max="4" width="0.2890625" style="0" customWidth="1"/>
    <col min="5" max="6" width="9.57421875" style="0" customWidth="1"/>
    <col min="7" max="7" width="11.7109375" style="0" customWidth="1"/>
    <col min="8" max="8" width="9.57421875" style="0" customWidth="1"/>
    <col min="9" max="9" width="9.8515625" style="0" customWidth="1"/>
    <col min="10" max="10" width="9.7109375" style="0" customWidth="1"/>
    <col min="11" max="11" width="0.42578125" style="0" hidden="1" customWidth="1"/>
    <col min="12" max="12" width="11.140625" style="0" customWidth="1"/>
    <col min="13" max="13" width="10.28125" style="0" customWidth="1"/>
    <col min="14" max="14" width="0.13671875" style="0" customWidth="1"/>
    <col min="15" max="15" width="10.00390625" style="0" customWidth="1"/>
    <col min="16" max="16" width="10.28125" style="0" customWidth="1"/>
    <col min="17" max="17" width="0.2890625" style="0" hidden="1" customWidth="1"/>
    <col min="18" max="18" width="9.421875" style="0" customWidth="1"/>
    <col min="19" max="19" width="0.13671875" style="0" customWidth="1"/>
    <col min="20" max="20" width="12.421875" style="0" customWidth="1"/>
    <col min="21" max="21" width="0.42578125" style="0" customWidth="1"/>
  </cols>
  <sheetData>
    <row r="1" spans="1:20" ht="14.25">
      <c r="A1" s="240" t="s">
        <v>58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</row>
    <row r="2" spans="1:20" ht="17.25" customHeight="1" thickBot="1">
      <c r="A2" s="294" t="s">
        <v>43</v>
      </c>
      <c r="B2" s="294"/>
      <c r="C2" s="294"/>
      <c r="D2" s="294"/>
      <c r="E2" s="294"/>
      <c r="F2" s="294"/>
      <c r="G2" s="294"/>
      <c r="H2" s="294"/>
      <c r="I2" s="285"/>
      <c r="J2" s="94"/>
      <c r="K2" s="94"/>
      <c r="L2" s="294" t="s">
        <v>40</v>
      </c>
      <c r="M2" s="294"/>
      <c r="N2" s="294"/>
      <c r="O2" s="294"/>
      <c r="P2" s="294"/>
      <c r="Q2" s="294"/>
      <c r="R2" s="294"/>
      <c r="S2" s="294"/>
      <c r="T2" s="294"/>
    </row>
    <row r="3" spans="1:21" ht="15" thickTop="1">
      <c r="A3" s="318" t="s">
        <v>0</v>
      </c>
      <c r="B3" s="343" t="s">
        <v>1</v>
      </c>
      <c r="C3" s="344"/>
      <c r="D3" s="344"/>
      <c r="E3" s="344"/>
      <c r="F3" s="345"/>
      <c r="G3" s="377" t="s">
        <v>2</v>
      </c>
      <c r="H3" s="343" t="s">
        <v>1</v>
      </c>
      <c r="I3" s="344"/>
      <c r="J3" s="344"/>
      <c r="K3" s="345"/>
      <c r="L3" s="377" t="s">
        <v>2</v>
      </c>
      <c r="M3" s="343" t="s">
        <v>1</v>
      </c>
      <c r="N3" s="344"/>
      <c r="O3" s="344"/>
      <c r="P3" s="344"/>
      <c r="Q3" s="345"/>
      <c r="R3" s="343" t="s">
        <v>38</v>
      </c>
      <c r="S3" s="344"/>
      <c r="T3" s="379" t="s">
        <v>24</v>
      </c>
      <c r="U3" s="380"/>
    </row>
    <row r="4" spans="1:21" ht="15" thickBot="1">
      <c r="A4" s="384"/>
      <c r="B4" s="301"/>
      <c r="C4" s="346"/>
      <c r="D4" s="346"/>
      <c r="E4" s="346"/>
      <c r="F4" s="320"/>
      <c r="G4" s="378"/>
      <c r="H4" s="301"/>
      <c r="I4" s="346"/>
      <c r="J4" s="346"/>
      <c r="K4" s="320"/>
      <c r="L4" s="378"/>
      <c r="M4" s="301"/>
      <c r="N4" s="346"/>
      <c r="O4" s="346"/>
      <c r="P4" s="346"/>
      <c r="Q4" s="320"/>
      <c r="R4" s="389"/>
      <c r="S4" s="390"/>
      <c r="T4" s="381"/>
      <c r="U4" s="382"/>
    </row>
    <row r="5" spans="1:21" ht="16.5" thickBot="1">
      <c r="A5" s="385"/>
      <c r="B5" s="357">
        <v>1</v>
      </c>
      <c r="C5" s="363"/>
      <c r="D5" s="357">
        <v>2</v>
      </c>
      <c r="E5" s="363"/>
      <c r="F5" s="98">
        <v>3</v>
      </c>
      <c r="G5" s="321"/>
      <c r="H5" s="98">
        <v>1</v>
      </c>
      <c r="I5" s="98">
        <v>2</v>
      </c>
      <c r="J5" s="357">
        <v>3</v>
      </c>
      <c r="K5" s="363"/>
      <c r="L5" s="321"/>
      <c r="M5" s="357">
        <v>1</v>
      </c>
      <c r="N5" s="363"/>
      <c r="O5" s="98">
        <v>2</v>
      </c>
      <c r="P5" s="357">
        <v>3</v>
      </c>
      <c r="Q5" s="363"/>
      <c r="R5" s="391"/>
      <c r="S5" s="392"/>
      <c r="T5" s="383"/>
      <c r="U5" s="211"/>
    </row>
    <row r="6" spans="1:21" ht="14.25">
      <c r="A6" s="386" t="s">
        <v>20</v>
      </c>
      <c r="B6" s="343" t="s">
        <v>47</v>
      </c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67"/>
      <c r="U6" s="368"/>
    </row>
    <row r="7" spans="1:21" ht="12.75" customHeight="1" thickBot="1">
      <c r="A7" s="387"/>
      <c r="B7" s="351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74"/>
      <c r="U7" s="354"/>
    </row>
    <row r="8" spans="1:21" ht="15" hidden="1" thickBot="1">
      <c r="A8" s="166"/>
      <c r="B8" s="301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69"/>
      <c r="U8" s="370"/>
    </row>
    <row r="9" spans="1:21" ht="16.5" thickBot="1">
      <c r="A9" s="101" t="s">
        <v>25</v>
      </c>
      <c r="B9" s="357">
        <v>2650</v>
      </c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66"/>
      <c r="U9" s="359"/>
    </row>
    <row r="10" spans="1:21" ht="14.25" customHeight="1" thickTop="1">
      <c r="A10" s="386" t="s">
        <v>19</v>
      </c>
      <c r="B10" s="214" t="s">
        <v>44</v>
      </c>
      <c r="C10" s="207"/>
      <c r="D10" s="207"/>
      <c r="E10" s="207"/>
      <c r="F10" s="207"/>
      <c r="G10" s="215"/>
      <c r="H10" s="343"/>
      <c r="I10" s="344"/>
      <c r="J10" s="344"/>
      <c r="K10" s="344"/>
      <c r="L10" s="345"/>
      <c r="M10" s="343"/>
      <c r="N10" s="344"/>
      <c r="O10" s="344"/>
      <c r="P10" s="344"/>
      <c r="Q10" s="344"/>
      <c r="R10" s="344"/>
      <c r="S10" s="344"/>
      <c r="T10" s="367"/>
      <c r="U10" s="368"/>
    </row>
    <row r="11" spans="1:21" ht="7.5" customHeight="1" thickBot="1">
      <c r="A11" s="166"/>
      <c r="B11" s="205"/>
      <c r="C11" s="208"/>
      <c r="D11" s="208"/>
      <c r="E11" s="208"/>
      <c r="F11" s="208"/>
      <c r="G11" s="206"/>
      <c r="H11" s="301"/>
      <c r="I11" s="346"/>
      <c r="J11" s="346"/>
      <c r="K11" s="346"/>
      <c r="L11" s="320"/>
      <c r="M11" s="301"/>
      <c r="N11" s="346"/>
      <c r="O11" s="346"/>
      <c r="P11" s="346"/>
      <c r="Q11" s="346"/>
      <c r="R11" s="346"/>
      <c r="S11" s="346"/>
      <c r="T11" s="369"/>
      <c r="U11" s="370"/>
    </row>
    <row r="12" spans="1:21" ht="16.5" thickBot="1">
      <c r="A12" s="101" t="s">
        <v>4</v>
      </c>
      <c r="B12" s="357">
        <v>46</v>
      </c>
      <c r="C12" s="358"/>
      <c r="D12" s="363"/>
      <c r="E12" s="98"/>
      <c r="F12" s="98"/>
      <c r="G12" s="24">
        <v>46</v>
      </c>
      <c r="H12" s="98"/>
      <c r="I12" s="98"/>
      <c r="J12" s="98"/>
      <c r="K12" s="257"/>
      <c r="L12" s="259"/>
      <c r="M12" s="357"/>
      <c r="N12" s="363"/>
      <c r="O12" s="98"/>
      <c r="P12" s="357"/>
      <c r="Q12" s="363"/>
      <c r="R12" s="257"/>
      <c r="S12" s="258"/>
      <c r="T12" s="366">
        <v>46</v>
      </c>
      <c r="U12" s="359"/>
    </row>
    <row r="13" spans="1:22" ht="16.5" thickBot="1">
      <c r="A13" s="102" t="s">
        <v>5</v>
      </c>
      <c r="B13" s="360">
        <f>B9*B12</f>
        <v>121900</v>
      </c>
      <c r="C13" s="361"/>
      <c r="D13" s="362"/>
      <c r="E13" s="88"/>
      <c r="F13" s="88"/>
      <c r="G13" s="29">
        <f>G12*B9</f>
        <v>121900</v>
      </c>
      <c r="H13" s="88"/>
      <c r="I13" s="88"/>
      <c r="J13" s="88"/>
      <c r="K13" s="253"/>
      <c r="L13" s="255"/>
      <c r="M13" s="360"/>
      <c r="N13" s="362"/>
      <c r="O13" s="88"/>
      <c r="P13" s="360"/>
      <c r="Q13" s="362"/>
      <c r="R13" s="253"/>
      <c r="S13" s="254"/>
      <c r="T13" s="375">
        <f>T12*B9</f>
        <v>121900</v>
      </c>
      <c r="U13" s="376"/>
      <c r="V13" s="96"/>
    </row>
    <row r="14" spans="1:22" ht="43.5" customHeight="1" thickTop="1">
      <c r="A14" s="318" t="s">
        <v>20</v>
      </c>
      <c r="B14" s="214" t="s">
        <v>48</v>
      </c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373"/>
      <c r="U14" s="356"/>
      <c r="V14" s="96"/>
    </row>
    <row r="15" spans="1:21" ht="1.5" customHeight="1" thickBot="1">
      <c r="A15" s="387"/>
      <c r="B15" s="351" t="s">
        <v>37</v>
      </c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4"/>
      <c r="U15" s="354"/>
    </row>
    <row r="16" spans="1:21" ht="15.75" hidden="1" thickBot="1">
      <c r="A16" s="166"/>
      <c r="B16" s="266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69"/>
      <c r="U16" s="370"/>
    </row>
    <row r="17" spans="1:21" ht="16.5" thickBot="1">
      <c r="A17" s="101" t="s">
        <v>25</v>
      </c>
      <c r="B17" s="357">
        <v>40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66"/>
      <c r="U17" s="359"/>
    </row>
    <row r="18" spans="1:21" ht="15.75" customHeight="1" thickTop="1">
      <c r="A18" s="386" t="s">
        <v>19</v>
      </c>
      <c r="B18" s="214" t="s">
        <v>44</v>
      </c>
      <c r="C18" s="207"/>
      <c r="D18" s="207"/>
      <c r="E18" s="207"/>
      <c r="F18" s="207"/>
      <c r="G18" s="215"/>
      <c r="H18" s="343"/>
      <c r="I18" s="344"/>
      <c r="J18" s="344"/>
      <c r="K18" s="344"/>
      <c r="L18" s="345"/>
      <c r="M18" s="343"/>
      <c r="N18" s="344"/>
      <c r="O18" s="344"/>
      <c r="P18" s="344"/>
      <c r="Q18" s="344"/>
      <c r="R18" s="344"/>
      <c r="S18" s="344"/>
      <c r="T18" s="367"/>
      <c r="U18" s="368"/>
    </row>
    <row r="19" spans="1:21" ht="0.75" customHeight="1" thickBot="1">
      <c r="A19" s="166"/>
      <c r="B19" s="205"/>
      <c r="C19" s="208"/>
      <c r="D19" s="208"/>
      <c r="E19" s="208"/>
      <c r="F19" s="208"/>
      <c r="G19" s="206"/>
      <c r="H19" s="301"/>
      <c r="I19" s="346"/>
      <c r="J19" s="346"/>
      <c r="K19" s="346"/>
      <c r="L19" s="320"/>
      <c r="M19" s="301"/>
      <c r="N19" s="346"/>
      <c r="O19" s="346"/>
      <c r="P19" s="346"/>
      <c r="Q19" s="346"/>
      <c r="R19" s="346"/>
      <c r="S19" s="346"/>
      <c r="T19" s="369"/>
      <c r="U19" s="370"/>
    </row>
    <row r="20" spans="1:21" ht="16.5" thickBot="1">
      <c r="A20" s="101" t="s">
        <v>6</v>
      </c>
      <c r="B20" s="357">
        <v>176</v>
      </c>
      <c r="C20" s="363"/>
      <c r="D20" s="357"/>
      <c r="E20" s="363"/>
      <c r="F20" s="98"/>
      <c r="G20" s="24">
        <v>176</v>
      </c>
      <c r="H20" s="98"/>
      <c r="I20" s="98"/>
      <c r="J20" s="357"/>
      <c r="K20" s="363"/>
      <c r="L20" s="46"/>
      <c r="M20" s="98"/>
      <c r="N20" s="357"/>
      <c r="O20" s="363"/>
      <c r="P20" s="357"/>
      <c r="Q20" s="358"/>
      <c r="R20" s="257"/>
      <c r="S20" s="259"/>
      <c r="T20" s="258">
        <v>176</v>
      </c>
      <c r="U20" s="359"/>
    </row>
    <row r="21" spans="1:21" ht="16.5" thickBot="1">
      <c r="A21" s="102" t="s">
        <v>5</v>
      </c>
      <c r="B21" s="360">
        <f>B20*B17</f>
        <v>7040</v>
      </c>
      <c r="C21" s="361"/>
      <c r="D21" s="360"/>
      <c r="E21" s="362"/>
      <c r="F21" s="112"/>
      <c r="G21" s="46">
        <f>G20*B17</f>
        <v>7040</v>
      </c>
      <c r="H21" s="106"/>
      <c r="I21" s="106"/>
      <c r="J21" s="357"/>
      <c r="K21" s="363"/>
      <c r="L21" s="46"/>
      <c r="M21" s="106"/>
      <c r="N21" s="360"/>
      <c r="O21" s="362"/>
      <c r="P21" s="343"/>
      <c r="Q21" s="361"/>
      <c r="R21" s="253"/>
      <c r="S21" s="255"/>
      <c r="T21" s="364">
        <f>T20*B17</f>
        <v>7040</v>
      </c>
      <c r="U21" s="365"/>
    </row>
    <row r="22" spans="1:21" ht="16.5" thickTop="1">
      <c r="A22" s="384" t="s">
        <v>20</v>
      </c>
      <c r="B22" s="351" t="s">
        <v>49</v>
      </c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44"/>
      <c r="O22" s="344"/>
      <c r="P22" s="344"/>
      <c r="Q22" s="344"/>
      <c r="R22" s="344"/>
      <c r="S22" s="344"/>
      <c r="T22" s="109"/>
      <c r="U22" s="108"/>
    </row>
    <row r="23" spans="1:21" ht="15" customHeight="1" thickBot="1">
      <c r="A23" s="387"/>
      <c r="B23" s="351"/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113"/>
      <c r="U23" s="108"/>
    </row>
    <row r="24" spans="1:21" ht="16.5" hidden="1" thickBot="1">
      <c r="A24" s="388"/>
      <c r="B24" s="301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107"/>
      <c r="U24" s="108"/>
    </row>
    <row r="25" spans="1:21" ht="17.25" thickBot="1" thickTop="1">
      <c r="A25" s="102" t="s">
        <v>25</v>
      </c>
      <c r="B25" s="325">
        <v>145</v>
      </c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26"/>
      <c r="T25" s="46"/>
      <c r="U25" s="108"/>
    </row>
    <row r="26" spans="1:21" ht="17.25" thickBot="1" thickTop="1">
      <c r="A26" s="318" t="s">
        <v>19</v>
      </c>
      <c r="B26" s="214" t="s">
        <v>44</v>
      </c>
      <c r="C26" s="207"/>
      <c r="D26" s="207"/>
      <c r="E26" s="207"/>
      <c r="F26" s="207"/>
      <c r="G26" s="215"/>
      <c r="H26" s="214"/>
      <c r="I26" s="207"/>
      <c r="J26" s="207"/>
      <c r="K26" s="207"/>
      <c r="L26" s="215"/>
      <c r="M26" s="214"/>
      <c r="N26" s="207"/>
      <c r="O26" s="207"/>
      <c r="P26" s="207"/>
      <c r="Q26" s="207"/>
      <c r="R26" s="207"/>
      <c r="S26" s="215"/>
      <c r="T26" s="110"/>
      <c r="U26" s="108"/>
    </row>
    <row r="27" spans="1:21" ht="16.5" thickBot="1">
      <c r="A27" s="388"/>
      <c r="B27" s="205"/>
      <c r="C27" s="208"/>
      <c r="D27" s="208"/>
      <c r="E27" s="208"/>
      <c r="F27" s="208"/>
      <c r="G27" s="206"/>
      <c r="H27" s="205"/>
      <c r="I27" s="208"/>
      <c r="J27" s="208"/>
      <c r="K27" s="208"/>
      <c r="L27" s="394"/>
      <c r="M27" s="205"/>
      <c r="N27" s="208"/>
      <c r="O27" s="208"/>
      <c r="P27" s="208"/>
      <c r="Q27" s="208"/>
      <c r="R27" s="208"/>
      <c r="S27" s="206"/>
      <c r="T27" s="46"/>
      <c r="U27" s="108"/>
    </row>
    <row r="28" spans="1:21" ht="17.25" thickBot="1" thickTop="1">
      <c r="A28" s="102" t="s">
        <v>6</v>
      </c>
      <c r="B28" s="325">
        <v>225</v>
      </c>
      <c r="C28" s="326"/>
      <c r="D28" s="136"/>
      <c r="E28" s="137"/>
      <c r="F28" s="88"/>
      <c r="G28" s="29">
        <v>225</v>
      </c>
      <c r="H28" s="88"/>
      <c r="I28" s="88"/>
      <c r="J28" s="325"/>
      <c r="K28" s="326"/>
      <c r="L28" s="83"/>
      <c r="M28" s="88"/>
      <c r="N28" s="325"/>
      <c r="O28" s="326"/>
      <c r="P28" s="325"/>
      <c r="Q28" s="326"/>
      <c r="R28" s="327"/>
      <c r="S28" s="393"/>
      <c r="T28" s="110">
        <v>225</v>
      </c>
      <c r="U28" s="108"/>
    </row>
    <row r="29" spans="1:21" ht="17.25" thickBot="1" thickTop="1">
      <c r="A29" s="102" t="s">
        <v>5</v>
      </c>
      <c r="B29" s="325">
        <f>B28*B25</f>
        <v>32625</v>
      </c>
      <c r="C29" s="326"/>
      <c r="D29" s="325"/>
      <c r="E29" s="326"/>
      <c r="F29" s="88"/>
      <c r="G29" s="29">
        <f>G28*B25</f>
        <v>32625</v>
      </c>
      <c r="H29" s="88"/>
      <c r="I29" s="88"/>
      <c r="J29" s="325"/>
      <c r="K29" s="326"/>
      <c r="L29" s="104"/>
      <c r="M29" s="88"/>
      <c r="N29" s="325"/>
      <c r="O29" s="326"/>
      <c r="P29" s="325"/>
      <c r="Q29" s="326"/>
      <c r="R29" s="339"/>
      <c r="S29" s="340"/>
      <c r="T29" s="46">
        <f>T28*B25</f>
        <v>32625</v>
      </c>
      <c r="U29" s="108"/>
    </row>
    <row r="30" spans="1:21" ht="15" customHeight="1" thickTop="1">
      <c r="A30" s="384" t="s">
        <v>20</v>
      </c>
      <c r="B30" s="351" t="s">
        <v>50</v>
      </c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44"/>
      <c r="O30" s="344"/>
      <c r="P30" s="344"/>
      <c r="Q30" s="344"/>
      <c r="R30" s="344"/>
      <c r="S30" s="344"/>
      <c r="T30" s="353"/>
      <c r="U30" s="354"/>
    </row>
    <row r="31" spans="1:21" ht="23.25" customHeight="1" thickBot="1">
      <c r="A31" s="387"/>
      <c r="B31" s="351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3"/>
      <c r="U31" s="354"/>
    </row>
    <row r="32" spans="1:21" ht="15" customHeight="1" hidden="1" thickBot="1">
      <c r="A32" s="388"/>
      <c r="B32" s="301"/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  <c r="R32" s="346"/>
      <c r="S32" s="346"/>
      <c r="T32" s="198"/>
      <c r="U32" s="338"/>
    </row>
    <row r="33" spans="1:21" ht="17.25" thickBot="1" thickTop="1">
      <c r="A33" s="102" t="s">
        <v>25</v>
      </c>
      <c r="B33" s="325">
        <v>2035</v>
      </c>
      <c r="C33" s="355"/>
      <c r="D33" s="355"/>
      <c r="E33" s="355"/>
      <c r="F33" s="355"/>
      <c r="G33" s="355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15"/>
      <c r="T33" s="195"/>
      <c r="U33" s="356"/>
    </row>
    <row r="34" spans="1:21" ht="15" customHeight="1" thickTop="1">
      <c r="A34" s="318" t="s">
        <v>19</v>
      </c>
      <c r="B34" s="214" t="s">
        <v>44</v>
      </c>
      <c r="C34" s="207"/>
      <c r="D34" s="207"/>
      <c r="E34" s="207"/>
      <c r="F34" s="207"/>
      <c r="G34" s="215"/>
      <c r="H34" s="343"/>
      <c r="I34" s="344"/>
      <c r="J34" s="344"/>
      <c r="K34" s="344"/>
      <c r="L34" s="345"/>
      <c r="M34" s="343"/>
      <c r="N34" s="344"/>
      <c r="O34" s="344"/>
      <c r="P34" s="344"/>
      <c r="Q34" s="344"/>
      <c r="R34" s="344"/>
      <c r="S34" s="345"/>
      <c r="T34" s="347"/>
      <c r="U34" s="348"/>
    </row>
    <row r="35" spans="1:21" ht="10.5" customHeight="1" thickBot="1">
      <c r="A35" s="388"/>
      <c r="B35" s="205"/>
      <c r="C35" s="208"/>
      <c r="D35" s="208"/>
      <c r="E35" s="208"/>
      <c r="F35" s="208"/>
      <c r="G35" s="206"/>
      <c r="H35" s="301"/>
      <c r="I35" s="346"/>
      <c r="J35" s="346"/>
      <c r="K35" s="346"/>
      <c r="L35" s="320"/>
      <c r="M35" s="301"/>
      <c r="N35" s="346"/>
      <c r="O35" s="346"/>
      <c r="P35" s="346"/>
      <c r="Q35" s="346"/>
      <c r="R35" s="346"/>
      <c r="S35" s="320"/>
      <c r="T35" s="349"/>
      <c r="U35" s="350"/>
    </row>
    <row r="36" spans="1:21" ht="17.25" thickBot="1" thickTop="1">
      <c r="A36" s="102" t="s">
        <v>6</v>
      </c>
      <c r="B36" s="325">
        <v>12</v>
      </c>
      <c r="C36" s="326"/>
      <c r="D36" s="136"/>
      <c r="E36" s="137"/>
      <c r="F36" s="88"/>
      <c r="G36" s="29">
        <v>12</v>
      </c>
      <c r="H36" s="88"/>
      <c r="I36" s="88"/>
      <c r="J36" s="205"/>
      <c r="K36" s="206"/>
      <c r="L36" s="114"/>
      <c r="M36" s="88"/>
      <c r="N36" s="205"/>
      <c r="O36" s="206"/>
      <c r="P36" s="205"/>
      <c r="Q36" s="206"/>
      <c r="R36" s="198"/>
      <c r="S36" s="200"/>
      <c r="T36" s="198">
        <v>12</v>
      </c>
      <c r="U36" s="338"/>
    </row>
    <row r="37" spans="1:21" ht="17.25" thickBot="1" thickTop="1">
      <c r="A37" s="102" t="s">
        <v>5</v>
      </c>
      <c r="B37" s="325">
        <f>B36*B33</f>
        <v>24420</v>
      </c>
      <c r="C37" s="326"/>
      <c r="D37" s="325"/>
      <c r="E37" s="326"/>
      <c r="F37" s="88"/>
      <c r="G37" s="29">
        <f>G36*B33</f>
        <v>24420</v>
      </c>
      <c r="H37" s="88"/>
      <c r="I37" s="88"/>
      <c r="J37" s="325"/>
      <c r="K37" s="326"/>
      <c r="L37" s="104"/>
      <c r="M37" s="88"/>
      <c r="N37" s="325"/>
      <c r="O37" s="326"/>
      <c r="P37" s="325"/>
      <c r="Q37" s="326"/>
      <c r="R37" s="339"/>
      <c r="S37" s="340"/>
      <c r="T37" s="341">
        <f>T36*B33</f>
        <v>24420</v>
      </c>
      <c r="U37" s="342"/>
    </row>
    <row r="38" spans="1:21" ht="17.25" thickBot="1" thickTop="1">
      <c r="A38" s="102" t="s">
        <v>8</v>
      </c>
      <c r="B38" s="325"/>
      <c r="C38" s="326"/>
      <c r="D38" s="136"/>
      <c r="E38" s="137"/>
      <c r="F38" s="88"/>
      <c r="G38" s="88"/>
      <c r="H38" s="33"/>
      <c r="I38" s="33"/>
      <c r="J38" s="325"/>
      <c r="K38" s="326"/>
      <c r="L38" s="103"/>
      <c r="M38" s="33"/>
      <c r="N38" s="136"/>
      <c r="O38" s="137"/>
      <c r="P38" s="325"/>
      <c r="Q38" s="326"/>
      <c r="R38" s="136"/>
      <c r="S38" s="140"/>
      <c r="T38" s="325"/>
      <c r="U38" s="337"/>
    </row>
    <row r="39" spans="1:24" ht="17.25" thickBot="1" thickTop="1">
      <c r="A39" s="102" t="s">
        <v>21</v>
      </c>
      <c r="B39" s="325">
        <f>B37+B29+B21+B13</f>
        <v>185985</v>
      </c>
      <c r="C39" s="326"/>
      <c r="D39" s="325"/>
      <c r="E39" s="326"/>
      <c r="F39" s="88"/>
      <c r="G39" s="97"/>
      <c r="H39" s="88"/>
      <c r="I39" s="88"/>
      <c r="J39" s="325"/>
      <c r="K39" s="326"/>
      <c r="L39" s="111"/>
      <c r="M39" s="88"/>
      <c r="N39" s="325"/>
      <c r="O39" s="326"/>
      <c r="P39" s="325"/>
      <c r="Q39" s="326"/>
      <c r="R39" s="327"/>
      <c r="S39" s="328"/>
      <c r="T39" s="322">
        <f>T37+T29+T21+T13</f>
        <v>185985</v>
      </c>
      <c r="U39" s="323"/>
      <c r="X39" s="95"/>
    </row>
    <row r="40" spans="1:24" ht="17.25" hidden="1" thickBot="1" thickTop="1">
      <c r="A40" s="120"/>
      <c r="B40" s="99"/>
      <c r="C40" s="89"/>
      <c r="D40" s="99"/>
      <c r="E40" s="89"/>
      <c r="F40" s="121"/>
      <c r="G40" s="122"/>
      <c r="H40" s="121"/>
      <c r="I40" s="121"/>
      <c r="J40" s="99"/>
      <c r="K40" s="89"/>
      <c r="L40" s="125"/>
      <c r="M40" s="121"/>
      <c r="N40" s="99"/>
      <c r="O40" s="89"/>
      <c r="P40" s="99"/>
      <c r="Q40" s="89"/>
      <c r="R40" s="116"/>
      <c r="S40" s="117"/>
      <c r="T40" s="124"/>
      <c r="U40" s="115"/>
      <c r="X40" s="119"/>
    </row>
    <row r="41" spans="1:21" ht="30.75" customHeight="1" thickTop="1">
      <c r="A41" s="318" t="s">
        <v>9</v>
      </c>
      <c r="B41" s="329">
        <v>40578</v>
      </c>
      <c r="C41" s="215"/>
      <c r="D41" s="329"/>
      <c r="E41" s="215"/>
      <c r="F41" s="335"/>
      <c r="G41" s="243"/>
      <c r="H41" s="335"/>
      <c r="I41" s="335"/>
      <c r="J41" s="329"/>
      <c r="K41" s="215"/>
      <c r="L41" s="332"/>
      <c r="M41" s="335"/>
      <c r="N41" s="329"/>
      <c r="O41" s="215"/>
      <c r="P41" s="329"/>
      <c r="Q41" s="215"/>
      <c r="R41" s="316"/>
      <c r="S41" s="317"/>
      <c r="T41" s="214"/>
      <c r="U41" s="300"/>
    </row>
    <row r="42" spans="1:21" ht="15" thickBot="1">
      <c r="A42" s="319"/>
      <c r="B42" s="330"/>
      <c r="C42" s="331"/>
      <c r="D42" s="330"/>
      <c r="E42" s="331"/>
      <c r="F42" s="336"/>
      <c r="G42" s="246"/>
      <c r="H42" s="336"/>
      <c r="I42" s="336"/>
      <c r="J42" s="330"/>
      <c r="K42" s="331"/>
      <c r="L42" s="315"/>
      <c r="M42" s="336"/>
      <c r="N42" s="330"/>
      <c r="O42" s="331"/>
      <c r="P42" s="330"/>
      <c r="Q42" s="331"/>
      <c r="R42" s="333"/>
      <c r="S42" s="334"/>
      <c r="T42" s="205"/>
      <c r="U42" s="324"/>
    </row>
    <row r="43" spans="1:21" ht="32.25" customHeight="1" thickTop="1">
      <c r="A43" s="318" t="s">
        <v>10</v>
      </c>
      <c r="B43" s="214" t="s">
        <v>52</v>
      </c>
      <c r="C43" s="215"/>
      <c r="D43" s="99" t="s">
        <v>11</v>
      </c>
      <c r="E43" s="215"/>
      <c r="F43" s="243"/>
      <c r="G43" s="243"/>
      <c r="H43" s="243"/>
      <c r="I43" s="243"/>
      <c r="J43" s="214"/>
      <c r="K43" s="215"/>
      <c r="L43" s="314"/>
      <c r="M43" s="243"/>
      <c r="N43" s="214"/>
      <c r="O43" s="215"/>
      <c r="P43" s="214"/>
      <c r="Q43" s="215"/>
      <c r="R43" s="316"/>
      <c r="S43" s="317"/>
      <c r="T43" s="214"/>
      <c r="U43" s="300"/>
    </row>
    <row r="44" spans="1:21" ht="16.5" customHeight="1" thickBot="1">
      <c r="A44" s="319"/>
      <c r="B44" s="301"/>
      <c r="C44" s="320"/>
      <c r="D44" s="100"/>
      <c r="E44" s="320"/>
      <c r="F44" s="213"/>
      <c r="G44" s="321"/>
      <c r="H44" s="213"/>
      <c r="I44" s="213"/>
      <c r="J44" s="301"/>
      <c r="K44" s="320"/>
      <c r="L44" s="315"/>
      <c r="M44" s="213"/>
      <c r="N44" s="301"/>
      <c r="O44" s="320"/>
      <c r="P44" s="301"/>
      <c r="Q44" s="320"/>
      <c r="R44" s="266"/>
      <c r="S44" s="267"/>
      <c r="T44" s="301"/>
      <c r="U44" s="302"/>
    </row>
    <row r="45" spans="1:21" ht="15.75" customHeight="1" thickTop="1">
      <c r="A45" s="303" t="s">
        <v>26</v>
      </c>
      <c r="B45" s="304"/>
      <c r="C45" s="307" t="s">
        <v>12</v>
      </c>
      <c r="D45" s="308"/>
      <c r="E45" s="308"/>
      <c r="F45" s="308"/>
      <c r="G45" s="309"/>
      <c r="H45" s="307" t="s">
        <v>13</v>
      </c>
      <c r="I45" s="308"/>
      <c r="J45" s="308"/>
      <c r="K45" s="308"/>
      <c r="L45" s="308"/>
      <c r="M45" s="308"/>
      <c r="N45" s="308"/>
      <c r="O45" s="308"/>
      <c r="P45" s="308"/>
      <c r="Q45" s="309"/>
      <c r="R45" s="298"/>
      <c r="S45" s="313"/>
      <c r="T45" s="313"/>
      <c r="U45" s="313"/>
    </row>
    <row r="46" spans="1:21" ht="16.5" thickBot="1">
      <c r="A46" s="305"/>
      <c r="B46" s="306"/>
      <c r="C46" s="310"/>
      <c r="D46" s="311"/>
      <c r="E46" s="311"/>
      <c r="F46" s="311"/>
      <c r="G46" s="312"/>
      <c r="H46" s="310" t="s">
        <v>14</v>
      </c>
      <c r="I46" s="311"/>
      <c r="J46" s="311"/>
      <c r="K46" s="311"/>
      <c r="L46" s="311"/>
      <c r="M46" s="311"/>
      <c r="N46" s="311"/>
      <c r="O46" s="311"/>
      <c r="P46" s="311"/>
      <c r="Q46" s="312"/>
      <c r="R46" s="298"/>
      <c r="S46" s="299"/>
      <c r="T46" s="299"/>
      <c r="U46" s="299"/>
    </row>
    <row r="47" spans="1:21" ht="16.5" thickBot="1">
      <c r="A47" s="295" t="s">
        <v>15</v>
      </c>
      <c r="B47" s="296"/>
      <c r="C47" s="295" t="s">
        <v>46</v>
      </c>
      <c r="D47" s="297"/>
      <c r="E47" s="297"/>
      <c r="F47" s="297"/>
      <c r="G47" s="296"/>
      <c r="H47" s="295" t="s">
        <v>45</v>
      </c>
      <c r="I47" s="297"/>
      <c r="J47" s="297"/>
      <c r="K47" s="297"/>
      <c r="L47" s="297"/>
      <c r="M47" s="297"/>
      <c r="N47" s="297"/>
      <c r="O47" s="297"/>
      <c r="P47" s="297"/>
      <c r="Q47" s="296"/>
      <c r="R47" s="298"/>
      <c r="S47" s="299"/>
      <c r="T47" s="299"/>
      <c r="U47" s="299"/>
    </row>
    <row r="48" ht="14.25" hidden="1"/>
    <row r="49" spans="1:7" ht="15.75">
      <c r="A49" s="292" t="s">
        <v>55</v>
      </c>
      <c r="B49" s="285"/>
      <c r="C49" s="285"/>
      <c r="D49" s="285"/>
      <c r="E49" s="285"/>
      <c r="F49" s="285"/>
      <c r="G49" s="105"/>
    </row>
    <row r="50" spans="1:12" ht="15.75">
      <c r="A50" s="292" t="s">
        <v>56</v>
      </c>
      <c r="B50" s="285"/>
      <c r="C50" s="285"/>
      <c r="D50" s="285"/>
      <c r="E50" s="285"/>
      <c r="F50" s="285"/>
      <c r="G50" s="285"/>
      <c r="H50" s="285"/>
      <c r="I50" s="285"/>
      <c r="J50" s="285"/>
      <c r="K50" s="285"/>
      <c r="L50" s="285"/>
    </row>
    <row r="51" spans="1:7" ht="15.75">
      <c r="A51" s="292" t="s">
        <v>57</v>
      </c>
      <c r="B51" s="285"/>
      <c r="C51" s="285"/>
      <c r="D51" s="285"/>
      <c r="E51" s="285"/>
      <c r="F51" s="285"/>
      <c r="G51" s="285"/>
    </row>
  </sheetData>
  <sheetProtection/>
  <mergeCells count="162">
    <mergeCell ref="P29:Q29"/>
    <mergeCell ref="R29:S29"/>
    <mergeCell ref="B28:C28"/>
    <mergeCell ref="D28:E28"/>
    <mergeCell ref="B29:C29"/>
    <mergeCell ref="D29:E29"/>
    <mergeCell ref="J29:K29"/>
    <mergeCell ref="N29:O29"/>
    <mergeCell ref="B22:S24"/>
    <mergeCell ref="B25:S25"/>
    <mergeCell ref="P28:Q28"/>
    <mergeCell ref="R28:S28"/>
    <mergeCell ref="B26:G27"/>
    <mergeCell ref="H26:L27"/>
    <mergeCell ref="M26:S27"/>
    <mergeCell ref="J28:K28"/>
    <mergeCell ref="N28:O28"/>
    <mergeCell ref="A34:A35"/>
    <mergeCell ref="M43:M44"/>
    <mergeCell ref="R3:S5"/>
    <mergeCell ref="A2:I2"/>
    <mergeCell ref="P43:Q44"/>
    <mergeCell ref="B41:C42"/>
    <mergeCell ref="D41:E42"/>
    <mergeCell ref="F41:F42"/>
    <mergeCell ref="H41:H42"/>
    <mergeCell ref="I41:I42"/>
    <mergeCell ref="A6:A8"/>
    <mergeCell ref="A14:A16"/>
    <mergeCell ref="A30:A32"/>
    <mergeCell ref="A10:A11"/>
    <mergeCell ref="A18:A19"/>
    <mergeCell ref="A22:A24"/>
    <mergeCell ref="A26:A27"/>
    <mergeCell ref="A3:A5"/>
    <mergeCell ref="M3:Q4"/>
    <mergeCell ref="B5:C5"/>
    <mergeCell ref="D5:E5"/>
    <mergeCell ref="J5:K5"/>
    <mergeCell ref="M5:N5"/>
    <mergeCell ref="P5:Q5"/>
    <mergeCell ref="B3:F4"/>
    <mergeCell ref="G3:G5"/>
    <mergeCell ref="H3:K4"/>
    <mergeCell ref="L3:L5"/>
    <mergeCell ref="T10:U11"/>
    <mergeCell ref="B6:S8"/>
    <mergeCell ref="T6:U8"/>
    <mergeCell ref="B9:S9"/>
    <mergeCell ref="T9:U9"/>
    <mergeCell ref="T3:U5"/>
    <mergeCell ref="P12:Q12"/>
    <mergeCell ref="B10:G11"/>
    <mergeCell ref="H10:L11"/>
    <mergeCell ref="M10:S11"/>
    <mergeCell ref="R12:S12"/>
    <mergeCell ref="T12:U12"/>
    <mergeCell ref="B13:D13"/>
    <mergeCell ref="K13:L13"/>
    <mergeCell ref="M13:N13"/>
    <mergeCell ref="P13:Q13"/>
    <mergeCell ref="R13:S13"/>
    <mergeCell ref="T13:U13"/>
    <mergeCell ref="B12:D12"/>
    <mergeCell ref="K12:L12"/>
    <mergeCell ref="M12:N12"/>
    <mergeCell ref="B14:S14"/>
    <mergeCell ref="B15:S15"/>
    <mergeCell ref="B16:S16"/>
    <mergeCell ref="T14:U16"/>
    <mergeCell ref="B17:S17"/>
    <mergeCell ref="T17:U17"/>
    <mergeCell ref="B18:G19"/>
    <mergeCell ref="H18:L19"/>
    <mergeCell ref="M18:S18"/>
    <mergeCell ref="M19:S19"/>
    <mergeCell ref="T18:U19"/>
    <mergeCell ref="B20:C20"/>
    <mergeCell ref="D20:E20"/>
    <mergeCell ref="J20:K20"/>
    <mergeCell ref="N20:O20"/>
    <mergeCell ref="P20:Q20"/>
    <mergeCell ref="R20:S20"/>
    <mergeCell ref="T20:U20"/>
    <mergeCell ref="B21:C21"/>
    <mergeCell ref="D21:E21"/>
    <mergeCell ref="J21:K21"/>
    <mergeCell ref="N21:O21"/>
    <mergeCell ref="P21:Q21"/>
    <mergeCell ref="R21:S21"/>
    <mergeCell ref="T21:U21"/>
    <mergeCell ref="B30:S32"/>
    <mergeCell ref="T30:U32"/>
    <mergeCell ref="B33:S33"/>
    <mergeCell ref="T33:U33"/>
    <mergeCell ref="B34:G35"/>
    <mergeCell ref="H34:L35"/>
    <mergeCell ref="M34:S35"/>
    <mergeCell ref="T34:U35"/>
    <mergeCell ref="B36:C36"/>
    <mergeCell ref="D36:E36"/>
    <mergeCell ref="J36:K36"/>
    <mergeCell ref="N36:O36"/>
    <mergeCell ref="P36:Q36"/>
    <mergeCell ref="R36:S36"/>
    <mergeCell ref="T36:U36"/>
    <mergeCell ref="P37:Q37"/>
    <mergeCell ref="R37:S37"/>
    <mergeCell ref="T37:U37"/>
    <mergeCell ref="P38:Q38"/>
    <mergeCell ref="R38:S38"/>
    <mergeCell ref="T38:U38"/>
    <mergeCell ref="B37:C37"/>
    <mergeCell ref="D37:E37"/>
    <mergeCell ref="J37:K37"/>
    <mergeCell ref="N37:O37"/>
    <mergeCell ref="B38:C38"/>
    <mergeCell ref="D38:E38"/>
    <mergeCell ref="J38:K38"/>
    <mergeCell ref="N38:O38"/>
    <mergeCell ref="B39:C39"/>
    <mergeCell ref="D39:E39"/>
    <mergeCell ref="J39:K39"/>
    <mergeCell ref="N39:O39"/>
    <mergeCell ref="A41:A42"/>
    <mergeCell ref="G41:G42"/>
    <mergeCell ref="L41:L42"/>
    <mergeCell ref="R41:S42"/>
    <mergeCell ref="J41:K42"/>
    <mergeCell ref="M41:M42"/>
    <mergeCell ref="J43:K44"/>
    <mergeCell ref="T39:U39"/>
    <mergeCell ref="T41:U42"/>
    <mergeCell ref="N43:O44"/>
    <mergeCell ref="P39:Q39"/>
    <mergeCell ref="R39:S39"/>
    <mergeCell ref="N41:O42"/>
    <mergeCell ref="P41:Q42"/>
    <mergeCell ref="R45:U46"/>
    <mergeCell ref="L43:L44"/>
    <mergeCell ref="R43:S44"/>
    <mergeCell ref="A43:A44"/>
    <mergeCell ref="B43:C44"/>
    <mergeCell ref="G43:G44"/>
    <mergeCell ref="E43:E44"/>
    <mergeCell ref="F43:F44"/>
    <mergeCell ref="H43:H44"/>
    <mergeCell ref="I43:I44"/>
    <mergeCell ref="A45:B46"/>
    <mergeCell ref="C45:G46"/>
    <mergeCell ref="H45:Q45"/>
    <mergeCell ref="H46:Q46"/>
    <mergeCell ref="A49:F49"/>
    <mergeCell ref="A50:L50"/>
    <mergeCell ref="A51:G51"/>
    <mergeCell ref="A1:T1"/>
    <mergeCell ref="L2:T2"/>
    <mergeCell ref="A47:B47"/>
    <mergeCell ref="C47:G47"/>
    <mergeCell ref="H47:Q47"/>
    <mergeCell ref="R47:U47"/>
    <mergeCell ref="T43:U4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User</cp:lastModifiedBy>
  <cp:lastPrinted>2011-03-17T07:58:35Z</cp:lastPrinted>
  <dcterms:created xsi:type="dcterms:W3CDTF">2009-10-23T03:44:58Z</dcterms:created>
  <dcterms:modified xsi:type="dcterms:W3CDTF">2011-05-17T03:29:49Z</dcterms:modified>
  <cp:category/>
  <cp:version/>
  <cp:contentType/>
  <cp:contentStatus/>
</cp:coreProperties>
</file>